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740" yWindow="720" windowWidth="14115" windowHeight="10005"/>
  </bookViews>
  <sheets>
    <sheet name="Reporte" sheetId="1" r:id="rId1"/>
  </sheets>
  <definedNames>
    <definedName name="_xlnm.Database">Reporte!$A$10:$R$54</definedName>
  </definedNames>
  <calcPr calcId="125725"/>
</workbook>
</file>

<file path=xl/calcChain.xml><?xml version="1.0" encoding="utf-8"?>
<calcChain xmlns="http://schemas.openxmlformats.org/spreadsheetml/2006/main">
  <c r="S55" i="1"/>
  <c r="R55"/>
  <c r="Q55"/>
  <c r="P55"/>
  <c r="O55"/>
  <c r="M55"/>
  <c r="L55"/>
  <c r="S52"/>
  <c r="R52"/>
  <c r="Q52"/>
  <c r="P52"/>
  <c r="O52"/>
  <c r="M52"/>
  <c r="L52"/>
  <c r="S49"/>
  <c r="R49"/>
  <c r="Q49"/>
  <c r="P49"/>
  <c r="O49"/>
  <c r="M49"/>
  <c r="L49"/>
  <c r="S46"/>
  <c r="R46"/>
  <c r="Q46"/>
  <c r="Q56" s="1"/>
  <c r="P46"/>
  <c r="O46"/>
  <c r="M46"/>
  <c r="L46"/>
  <c r="L56" s="1"/>
  <c r="S36"/>
  <c r="R36"/>
  <c r="Q36"/>
  <c r="P36"/>
  <c r="O36"/>
  <c r="M36"/>
  <c r="L36"/>
  <c r="S33"/>
  <c r="R33"/>
  <c r="Q33"/>
  <c r="P33"/>
  <c r="O33"/>
  <c r="M33"/>
  <c r="L33"/>
  <c r="S31"/>
  <c r="R31"/>
  <c r="Q31"/>
  <c r="P31"/>
  <c r="O31"/>
  <c r="M31"/>
  <c r="L31"/>
  <c r="S29"/>
  <c r="R29"/>
  <c r="Q29"/>
  <c r="P29"/>
  <c r="O29"/>
  <c r="M29"/>
  <c r="L29"/>
  <c r="S20"/>
  <c r="R20"/>
  <c r="Q20"/>
  <c r="P20"/>
  <c r="O20"/>
  <c r="M20"/>
  <c r="L20"/>
  <c r="N13"/>
  <c r="N14"/>
  <c r="N15"/>
  <c r="N21"/>
  <c r="N16"/>
  <c r="N17"/>
  <c r="N32"/>
  <c r="N33" s="1"/>
  <c r="N18"/>
  <c r="N19"/>
  <c r="N22"/>
  <c r="N23"/>
  <c r="N24"/>
  <c r="N25"/>
  <c r="N26"/>
  <c r="N27"/>
  <c r="N28"/>
  <c r="N30"/>
  <c r="N31" s="1"/>
  <c r="N34"/>
  <c r="N35"/>
  <c r="N47"/>
  <c r="N48"/>
  <c r="N53"/>
  <c r="N54"/>
  <c r="N50"/>
  <c r="N51"/>
  <c r="N38"/>
  <c r="N39"/>
  <c r="N40"/>
  <c r="N41"/>
  <c r="N42"/>
  <c r="N43"/>
  <c r="N44"/>
  <c r="N45"/>
  <c r="N12"/>
  <c r="N52" l="1"/>
  <c r="P37"/>
  <c r="N55"/>
  <c r="N36"/>
  <c r="N29"/>
  <c r="P56"/>
  <c r="P58" s="1"/>
  <c r="M37"/>
  <c r="R37"/>
  <c r="O56"/>
  <c r="S56"/>
  <c r="S58" s="1"/>
  <c r="N49"/>
  <c r="L37"/>
  <c r="L58" s="1"/>
  <c r="Q37"/>
  <c r="Q58" s="1"/>
  <c r="O37"/>
  <c r="S37"/>
  <c r="M56"/>
  <c r="R56"/>
  <c r="N46"/>
  <c r="N20"/>
  <c r="M58" l="1"/>
  <c r="R58"/>
  <c r="O58"/>
  <c r="N56"/>
  <c r="N58" s="1"/>
  <c r="N37"/>
</calcChain>
</file>

<file path=xl/sharedStrings.xml><?xml version="1.0" encoding="utf-8"?>
<sst xmlns="http://schemas.openxmlformats.org/spreadsheetml/2006/main" count="395" uniqueCount="162">
  <si>
    <t>TURNO</t>
  </si>
  <si>
    <t>02DIN0003M</t>
  </si>
  <si>
    <t>ANSELMO DOMINGUEZ</t>
  </si>
  <si>
    <t>4</t>
  </si>
  <si>
    <t>001</t>
  </si>
  <si>
    <t>ENSENADA</t>
  </si>
  <si>
    <t>1266</t>
  </si>
  <si>
    <t>SAN ANTONIO NECUA (CAÑADA DE LOS ENCINOS)</t>
  </si>
  <si>
    <t>CONOCIDO SAN ANTONIO NECUA</t>
  </si>
  <si>
    <t>711</t>
  </si>
  <si>
    <t>00</t>
  </si>
  <si>
    <t>24</t>
  </si>
  <si>
    <t>02DIN0006J</t>
  </si>
  <si>
    <t>TEODORA CUERO</t>
  </si>
  <si>
    <t>0121</t>
  </si>
  <si>
    <t>LA HUERTA</t>
  </si>
  <si>
    <t>CONOCIDO EJIDO LA HUERTA</t>
  </si>
  <si>
    <t>02DIN0010W</t>
  </si>
  <si>
    <t>GABRIELA MISTRAL</t>
  </si>
  <si>
    <t>2183</t>
  </si>
  <si>
    <t>COLONIA BENITO GARCIA (EL ZORRILLO)</t>
  </si>
  <si>
    <t>BOULEVARD BENITO JUAREZ MANZANA 9</t>
  </si>
  <si>
    <t>715</t>
  </si>
  <si>
    <t>02DIN0021B</t>
  </si>
  <si>
    <t>CRISTOBAL COLON</t>
  </si>
  <si>
    <t>4637</t>
  </si>
  <si>
    <t>COLONIA PARAISO</t>
  </si>
  <si>
    <t>PROLONGACION PIPILA</t>
  </si>
  <si>
    <t>02FEI0001E</t>
  </si>
  <si>
    <t>MODULO NUM 004</t>
  </si>
  <si>
    <t>002</t>
  </si>
  <si>
    <t>MEXICALI</t>
  </si>
  <si>
    <t>0456</t>
  </si>
  <si>
    <t>BENITO JUAREZ (EJIDO TECOLOTES)</t>
  </si>
  <si>
    <t>AV. GALEANA SN</t>
  </si>
  <si>
    <t>000</t>
  </si>
  <si>
    <t>02FEI0002D</t>
  </si>
  <si>
    <t>MODULO NUM 001</t>
  </si>
  <si>
    <t>0001</t>
  </si>
  <si>
    <t>DE LOS FRESNOS Y ACACIAS SN</t>
  </si>
  <si>
    <t>02FEI0003C</t>
  </si>
  <si>
    <t>MODULO NUM 021</t>
  </si>
  <si>
    <t>CALLE DEL INSTITUTO SN</t>
  </si>
  <si>
    <t>02FEI0004B</t>
  </si>
  <si>
    <t>MODULO NUM 013</t>
  </si>
  <si>
    <t>004</t>
  </si>
  <si>
    <t>TIJUANA</t>
  </si>
  <si>
    <t>COLONIA MARIANO MATAMOROS</t>
  </si>
  <si>
    <t>04</t>
  </si>
  <si>
    <t>02FEI0005A</t>
  </si>
  <si>
    <t>MODULO NUM 002</t>
  </si>
  <si>
    <t>02FEI0006Z</t>
  </si>
  <si>
    <t>MODULO NUM 003</t>
  </si>
  <si>
    <t>DE LOS FRESNOS Y ACACIAS S/N</t>
  </si>
  <si>
    <t>02FEI0008Y</t>
  </si>
  <si>
    <t>MODULO NUM 005</t>
  </si>
  <si>
    <t>02FEI0009X</t>
  </si>
  <si>
    <t>MODULO NUM 006</t>
  </si>
  <si>
    <t>02FEI0010M</t>
  </si>
  <si>
    <t>MODULO NUM 007</t>
  </si>
  <si>
    <t>02FEI0011L</t>
  </si>
  <si>
    <t>MODULO NUM 008</t>
  </si>
  <si>
    <t>PERIFERICO ORIENTE SN</t>
  </si>
  <si>
    <t>02FEI0012K</t>
  </si>
  <si>
    <t>MODULO NUM 009</t>
  </si>
  <si>
    <t>02FEI0013J</t>
  </si>
  <si>
    <t>MODULO NUM 010</t>
  </si>
  <si>
    <t>02FEI0014I</t>
  </si>
  <si>
    <t>MODULO NUM 011</t>
  </si>
  <si>
    <t>02FEI0017F</t>
  </si>
  <si>
    <t>MODULO NUM 017</t>
  </si>
  <si>
    <t>003</t>
  </si>
  <si>
    <t>TECATE</t>
  </si>
  <si>
    <t>CALLE TLALOC #400</t>
  </si>
  <si>
    <t>02FEI0018E</t>
  </si>
  <si>
    <t>MODULO NUM 018</t>
  </si>
  <si>
    <t>005</t>
  </si>
  <si>
    <t>PLAYAS DE ROSARITO</t>
  </si>
  <si>
    <t>CALLE MAR ADRIATICO #101</t>
  </si>
  <si>
    <t>02FEI0019D</t>
  </si>
  <si>
    <t>MODULO NUM 019</t>
  </si>
  <si>
    <t>CALLE MAR ADRIATICO NUM. 101</t>
  </si>
  <si>
    <t>02FEI0020T</t>
  </si>
  <si>
    <t>MODULO NUM 030</t>
  </si>
  <si>
    <t>0185</t>
  </si>
  <si>
    <t>GUADALUPE VICTORIA (KM 43)</t>
  </si>
  <si>
    <t>CALLE 18 SN</t>
  </si>
  <si>
    <t>010</t>
  </si>
  <si>
    <t>15</t>
  </si>
  <si>
    <t>02FEI0021S</t>
  </si>
  <si>
    <t>MODULO NUM 029</t>
  </si>
  <si>
    <t>CALLE 18  SN</t>
  </si>
  <si>
    <t>02FEI0022R</t>
  </si>
  <si>
    <t>MODULO NUM 012</t>
  </si>
  <si>
    <t>0145</t>
  </si>
  <si>
    <t>SAN ANTONIO DE LOS BUENOS</t>
  </si>
  <si>
    <t>02FEI0023Q</t>
  </si>
  <si>
    <t>MODULO NUM 014</t>
  </si>
  <si>
    <t>COLONIA OJO DE AGUA</t>
  </si>
  <si>
    <t>02FEI0024P</t>
  </si>
  <si>
    <t>MODULO NUM 015</t>
  </si>
  <si>
    <t>02FEI0025O</t>
  </si>
  <si>
    <t>MODULO NUM 016</t>
  </si>
  <si>
    <t>CALLE TLALOC NUM. 400</t>
  </si>
  <si>
    <t>02FEI0026N</t>
  </si>
  <si>
    <t>MODULO NUM 023</t>
  </si>
  <si>
    <t>0060</t>
  </si>
  <si>
    <t>CAMALU</t>
  </si>
  <si>
    <t>CALLE MARIANO ABASOLO SN</t>
  </si>
  <si>
    <t>007</t>
  </si>
  <si>
    <t>02FEI0027M</t>
  </si>
  <si>
    <t>MODULO NUM 020</t>
  </si>
  <si>
    <t>006</t>
  </si>
  <si>
    <t>02FEI0028L</t>
  </si>
  <si>
    <t>MODULO NUM 022</t>
  </si>
  <si>
    <t>02FEI0029K</t>
  </si>
  <si>
    <t>MODULO NUM 027</t>
  </si>
  <si>
    <t>1561</t>
  </si>
  <si>
    <t>EJIDO PAPALOTE</t>
  </si>
  <si>
    <t>CALLE ZACATECAS #229</t>
  </si>
  <si>
    <t>008</t>
  </si>
  <si>
    <t>02FEI0030Z</t>
  </si>
  <si>
    <t>MODULO NUM 024</t>
  </si>
  <si>
    <t>02FEI0031Z</t>
  </si>
  <si>
    <t>MODULO NUM 026</t>
  </si>
  <si>
    <t>02FEI0033X</t>
  </si>
  <si>
    <t>MODULO NUM 025</t>
  </si>
  <si>
    <t>009</t>
  </si>
  <si>
    <t>02FEI0034W</t>
  </si>
  <si>
    <t>MODULO NUM 028</t>
  </si>
  <si>
    <t>Total</t>
  </si>
  <si>
    <t>Alumnos</t>
  </si>
  <si>
    <t>Niños</t>
  </si>
  <si>
    <t>Niñas</t>
  </si>
  <si>
    <t>Padres Orientados</t>
  </si>
  <si>
    <t>Educadores</t>
  </si>
  <si>
    <t>Hom</t>
  </si>
  <si>
    <t>Muj</t>
  </si>
  <si>
    <t>Esc</t>
  </si>
  <si>
    <t>Federalizado</t>
  </si>
  <si>
    <t xml:space="preserve">Federal </t>
  </si>
  <si>
    <t>Ensenada</t>
  </si>
  <si>
    <t>Mexicali</t>
  </si>
  <si>
    <t>Tecate</t>
  </si>
  <si>
    <t>Tijuana</t>
  </si>
  <si>
    <t>Playas de Rosarito</t>
  </si>
  <si>
    <t>Entidad</t>
  </si>
  <si>
    <t>Coordinación General de Planeación y Administración</t>
  </si>
  <si>
    <t>Dirección de Planeación, Programación y Presupuesto</t>
  </si>
  <si>
    <t>Subdirección de Planeación Educativa</t>
  </si>
  <si>
    <t>Departamento de Información y Estadística Educativa</t>
  </si>
  <si>
    <t>Reporte de Inicial No Escolarizado , Inicio 2014-2015</t>
  </si>
  <si>
    <t>Clave</t>
  </si>
  <si>
    <t>Nombre</t>
  </si>
  <si>
    <t>Municipio</t>
  </si>
  <si>
    <t>Nombre de Municipio</t>
  </si>
  <si>
    <t>Localidad</t>
  </si>
  <si>
    <t>Nombre de Localidad</t>
  </si>
  <si>
    <t>Domicilio</t>
  </si>
  <si>
    <t>Z.E</t>
  </si>
  <si>
    <t>Sostenimiento</t>
  </si>
  <si>
    <t>Sector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</si>
</sst>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entury Gothic"/>
      <family val="2"/>
    </font>
    <font>
      <i/>
      <sz val="11"/>
      <name val="Century Gothic"/>
      <family val="2"/>
    </font>
    <font>
      <sz val="10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 vertical="center" wrapText="1" shrinkToFit="1"/>
    </xf>
    <xf numFmtId="1" fontId="16" fillId="0" borderId="0" xfId="0" applyNumberFormat="1" applyFont="1"/>
    <xf numFmtId="1" fontId="0" fillId="33" borderId="0" xfId="0" applyNumberFormat="1" applyFill="1"/>
    <xf numFmtId="1" fontId="16" fillId="33" borderId="0" xfId="0" applyNumberFormat="1" applyFont="1" applyFill="1"/>
    <xf numFmtId="1" fontId="0" fillId="0" borderId="0" xfId="0" applyNumberFormat="1" applyFill="1"/>
    <xf numFmtId="1" fontId="16" fillId="0" borderId="0" xfId="0" applyNumberFormat="1" applyFont="1" applyFill="1"/>
    <xf numFmtId="0" fontId="0" fillId="0" borderId="0" xfId="0" applyFill="1"/>
    <xf numFmtId="0" fontId="0" fillId="0" borderId="0" xfId="0"/>
    <xf numFmtId="1" fontId="20" fillId="0" borderId="0" xfId="0" applyNumberFormat="1" applyFont="1"/>
    <xf numFmtId="3" fontId="0" fillId="0" borderId="0" xfId="0" applyNumberFormat="1"/>
    <xf numFmtId="1" fontId="1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13" fillId="34" borderId="10" xfId="0" applyNumberFormat="1" applyFont="1" applyFill="1" applyBorder="1" applyAlignment="1">
      <alignment horizontal="center" vertical="center" wrapText="1" shrinkToFit="1"/>
    </xf>
    <xf numFmtId="1" fontId="13" fillId="34" borderId="11" xfId="0" applyNumberFormat="1" applyFont="1" applyFill="1" applyBorder="1" applyAlignment="1">
      <alignment horizontal="center" vertical="center" wrapText="1" shrinkToFit="1"/>
    </xf>
    <xf numFmtId="1" fontId="13" fillId="34" borderId="11" xfId="0" applyNumberFormat="1" applyFont="1" applyFill="1" applyBorder="1" applyAlignment="1">
      <alignment horizontal="center"/>
    </xf>
    <xf numFmtId="1" fontId="13" fillId="34" borderId="12" xfId="0" applyNumberFormat="1" applyFont="1" applyFill="1" applyBorder="1" applyAlignment="1">
      <alignment horizontal="center" vertical="center" wrapText="1" shrinkToFit="1"/>
    </xf>
    <xf numFmtId="1" fontId="13" fillId="34" borderId="13" xfId="0" applyNumberFormat="1" applyFont="1" applyFill="1" applyBorder="1" applyAlignment="1">
      <alignment horizontal="center" vertical="center" wrapText="1" shrinkToFit="1"/>
    </xf>
    <xf numFmtId="1" fontId="13" fillId="34" borderId="14" xfId="0" applyNumberFormat="1" applyFont="1" applyFill="1" applyBorder="1" applyAlignment="1">
      <alignment horizontal="center" vertical="center" wrapText="1" shrinkToFit="1"/>
    </xf>
    <xf numFmtId="1" fontId="13" fillId="34" borderId="14" xfId="0" applyNumberFormat="1" applyFont="1" applyFill="1" applyBorder="1"/>
    <xf numFmtId="1" fontId="13" fillId="34" borderId="15" xfId="0" applyNumberFormat="1" applyFont="1" applyFill="1" applyBorder="1" applyAlignment="1">
      <alignment horizontal="center" vertical="center" wrapText="1" shrinkToFi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1514475</xdr:colOff>
      <xdr:row>5</xdr:row>
      <xdr:rowOff>161925</xdr:rowOff>
    </xdr:to>
    <xdr:pic>
      <xdr:nvPicPr>
        <xdr:cNvPr id="2" name="1 Imagen" descr="LoSEE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574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tabSelected="1" workbookViewId="0">
      <selection activeCell="H16" sqref="H16"/>
    </sheetView>
  </sheetViews>
  <sheetFormatPr baseColWidth="10" defaultRowHeight="15" outlineLevelRow="2"/>
  <cols>
    <col min="1" max="1" width="14.140625" style="1" customWidth="1"/>
    <col min="2" max="2" width="33.140625" style="1" customWidth="1"/>
    <col min="3" max="3" width="1.7109375" style="1" customWidth="1"/>
    <col min="4" max="4" width="3.7109375" style="1" customWidth="1"/>
    <col min="5" max="7" width="5.7109375" style="1" customWidth="1"/>
    <col min="8" max="8" width="64" style="1" customWidth="1"/>
    <col min="9" max="9" width="3.7109375" style="1" customWidth="1"/>
    <col min="10" max="11" width="2.7109375" style="1" customWidth="1"/>
    <col min="12" max="12" width="6.85546875" style="1" bestFit="1" customWidth="1"/>
    <col min="13" max="13" width="6.7109375" style="1" bestFit="1" customWidth="1"/>
    <col min="14" max="14" width="6.7109375" style="1" customWidth="1"/>
    <col min="15" max="15" width="12.28515625" style="1" customWidth="1"/>
    <col min="16" max="16" width="5.140625" style="1" bestFit="1" customWidth="1"/>
    <col min="17" max="17" width="4.42578125" style="1" bestFit="1" customWidth="1"/>
    <col min="18" max="18" width="5.42578125" style="1" bestFit="1" customWidth="1"/>
  </cols>
  <sheetData>
    <row r="1" spans="1:19" ht="16.5">
      <c r="A1" s="12" t="s">
        <v>147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6.5">
      <c r="A2" s="12" t="s">
        <v>148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16.5">
      <c r="A3" s="12" t="s">
        <v>149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>
      <c r="A4" s="13" t="s">
        <v>150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>
      <c r="A5" s="9"/>
      <c r="B5" s="9"/>
      <c r="C5" s="10"/>
      <c r="D5" s="9"/>
      <c r="E5" s="9"/>
      <c r="F5" s="9"/>
      <c r="G5" s="9"/>
      <c r="H5" s="9"/>
      <c r="I5" s="9"/>
      <c r="J5" s="9"/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14" t="s">
        <v>151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8" spans="1:19" ht="15.75" thickBot="1"/>
    <row r="9" spans="1:19">
      <c r="A9" s="15" t="s">
        <v>152</v>
      </c>
      <c r="B9" s="16" t="s">
        <v>153</v>
      </c>
      <c r="C9" s="16" t="s">
        <v>0</v>
      </c>
      <c r="D9" s="16" t="s">
        <v>154</v>
      </c>
      <c r="E9" s="16" t="s">
        <v>155</v>
      </c>
      <c r="F9" s="16" t="s">
        <v>156</v>
      </c>
      <c r="G9" s="16" t="s">
        <v>157</v>
      </c>
      <c r="H9" s="16" t="s">
        <v>158</v>
      </c>
      <c r="I9" s="16" t="s">
        <v>159</v>
      </c>
      <c r="J9" s="16" t="s">
        <v>161</v>
      </c>
      <c r="K9" s="16" t="s">
        <v>160</v>
      </c>
      <c r="L9" s="17" t="s">
        <v>131</v>
      </c>
      <c r="M9" s="17"/>
      <c r="N9" s="17"/>
      <c r="O9" s="16" t="s">
        <v>134</v>
      </c>
      <c r="P9" s="17" t="s">
        <v>135</v>
      </c>
      <c r="Q9" s="17"/>
      <c r="R9" s="17"/>
      <c r="S9" s="18" t="s">
        <v>138</v>
      </c>
    </row>
    <row r="10" spans="1:19" ht="15.75" thickBo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 t="s">
        <v>132</v>
      </c>
      <c r="M10" s="21" t="s">
        <v>133</v>
      </c>
      <c r="N10" s="21" t="s">
        <v>130</v>
      </c>
      <c r="O10" s="20"/>
      <c r="P10" s="21" t="s">
        <v>136</v>
      </c>
      <c r="Q10" s="21" t="s">
        <v>137</v>
      </c>
      <c r="R10" s="21" t="s">
        <v>130</v>
      </c>
      <c r="S10" s="22"/>
    </row>
    <row r="11" spans="1:19">
      <c r="O11" s="2"/>
      <c r="S11" s="2"/>
    </row>
    <row r="12" spans="1:19" outlineLevel="2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>
        <v>8</v>
      </c>
      <c r="M12" s="1">
        <v>2</v>
      </c>
      <c r="N12" s="1">
        <f t="shared" ref="N12:N19" si="0">SUM(L12:M12)</f>
        <v>10</v>
      </c>
      <c r="O12" s="1">
        <v>14</v>
      </c>
      <c r="P12" s="1">
        <v>0</v>
      </c>
      <c r="Q12" s="1">
        <v>1</v>
      </c>
      <c r="R12" s="1">
        <v>1</v>
      </c>
      <c r="S12" s="1">
        <v>1</v>
      </c>
    </row>
    <row r="13" spans="1:19" outlineLevel="2">
      <c r="A13" s="1" t="s">
        <v>12</v>
      </c>
      <c r="B13" s="1" t="s">
        <v>13</v>
      </c>
      <c r="C13" s="1" t="s">
        <v>3</v>
      </c>
      <c r="D13" s="1" t="s">
        <v>4</v>
      </c>
      <c r="E13" s="1" t="s">
        <v>5</v>
      </c>
      <c r="F13" s="1" t="s">
        <v>14</v>
      </c>
      <c r="G13" s="1" t="s">
        <v>15</v>
      </c>
      <c r="H13" s="1" t="s">
        <v>16</v>
      </c>
      <c r="I13" s="1" t="s">
        <v>9</v>
      </c>
      <c r="J13" s="1" t="s">
        <v>10</v>
      </c>
      <c r="K13" s="1" t="s">
        <v>11</v>
      </c>
      <c r="L13" s="1">
        <v>8</v>
      </c>
      <c r="M13" s="1">
        <v>4</v>
      </c>
      <c r="N13" s="1">
        <f t="shared" si="0"/>
        <v>12</v>
      </c>
      <c r="O13" s="1">
        <v>24</v>
      </c>
      <c r="P13" s="1">
        <v>0</v>
      </c>
      <c r="Q13" s="1">
        <v>1</v>
      </c>
      <c r="R13" s="1">
        <v>1</v>
      </c>
      <c r="S13" s="1">
        <v>1</v>
      </c>
    </row>
    <row r="14" spans="1:19" outlineLevel="2">
      <c r="A14" s="1" t="s">
        <v>17</v>
      </c>
      <c r="B14" s="1" t="s">
        <v>18</v>
      </c>
      <c r="C14" s="1" t="s">
        <v>3</v>
      </c>
      <c r="D14" s="1" t="s">
        <v>4</v>
      </c>
      <c r="E14" s="1" t="s">
        <v>5</v>
      </c>
      <c r="F14" s="1" t="s">
        <v>19</v>
      </c>
      <c r="G14" s="1" t="s">
        <v>20</v>
      </c>
      <c r="H14" s="1" t="s">
        <v>21</v>
      </c>
      <c r="I14" s="1" t="s">
        <v>22</v>
      </c>
      <c r="K14" s="1" t="s">
        <v>11</v>
      </c>
      <c r="L14" s="1">
        <v>3</v>
      </c>
      <c r="M14" s="1">
        <v>17</v>
      </c>
      <c r="N14" s="1">
        <f t="shared" si="0"/>
        <v>20</v>
      </c>
      <c r="O14" s="1">
        <v>18</v>
      </c>
      <c r="P14" s="1">
        <v>0</v>
      </c>
      <c r="Q14" s="1">
        <v>1</v>
      </c>
      <c r="R14" s="1">
        <v>1</v>
      </c>
      <c r="S14" s="1">
        <v>1</v>
      </c>
    </row>
    <row r="15" spans="1:19" outlineLevel="2">
      <c r="A15" s="1" t="s">
        <v>23</v>
      </c>
      <c r="B15" s="1" t="s">
        <v>24</v>
      </c>
      <c r="C15" s="1" t="s">
        <v>3</v>
      </c>
      <c r="D15" s="1" t="s">
        <v>4</v>
      </c>
      <c r="E15" s="1" t="s">
        <v>5</v>
      </c>
      <c r="F15" s="1" t="s">
        <v>25</v>
      </c>
      <c r="G15" s="1" t="s">
        <v>26</v>
      </c>
      <c r="H15" s="1" t="s">
        <v>27</v>
      </c>
      <c r="I15" s="1" t="s">
        <v>22</v>
      </c>
      <c r="K15" s="1" t="s">
        <v>11</v>
      </c>
      <c r="L15" s="1">
        <v>10</v>
      </c>
      <c r="M15" s="1">
        <v>10</v>
      </c>
      <c r="N15" s="1">
        <f t="shared" si="0"/>
        <v>20</v>
      </c>
      <c r="O15" s="1">
        <v>20</v>
      </c>
      <c r="P15" s="1">
        <v>0</v>
      </c>
      <c r="Q15" s="1">
        <v>1</v>
      </c>
      <c r="R15" s="1">
        <v>1</v>
      </c>
      <c r="S15" s="1">
        <v>1</v>
      </c>
    </row>
    <row r="16" spans="1:19" outlineLevel="2">
      <c r="A16" s="1" t="s">
        <v>36</v>
      </c>
      <c r="B16" s="1" t="s">
        <v>37</v>
      </c>
      <c r="C16" s="1" t="s">
        <v>3</v>
      </c>
      <c r="D16" s="1" t="s">
        <v>4</v>
      </c>
      <c r="E16" s="1" t="s">
        <v>5</v>
      </c>
      <c r="F16" s="1" t="s">
        <v>38</v>
      </c>
      <c r="G16" s="1" t="s">
        <v>5</v>
      </c>
      <c r="H16" s="1" t="s">
        <v>39</v>
      </c>
      <c r="I16" s="1" t="s">
        <v>35</v>
      </c>
      <c r="J16" s="1" t="s">
        <v>10</v>
      </c>
      <c r="K16" s="1" t="s">
        <v>11</v>
      </c>
      <c r="L16" s="1">
        <v>120</v>
      </c>
      <c r="M16" s="1">
        <v>88</v>
      </c>
      <c r="N16" s="1">
        <f t="shared" si="0"/>
        <v>208</v>
      </c>
      <c r="O16" s="1">
        <v>197</v>
      </c>
      <c r="P16" s="1">
        <v>0</v>
      </c>
      <c r="Q16" s="1">
        <v>10</v>
      </c>
      <c r="R16" s="1">
        <v>10</v>
      </c>
      <c r="S16" s="1">
        <v>1</v>
      </c>
    </row>
    <row r="17" spans="1:19" outlineLevel="2">
      <c r="A17" s="1" t="s">
        <v>40</v>
      </c>
      <c r="B17" s="1" t="s">
        <v>41</v>
      </c>
      <c r="C17" s="1" t="s">
        <v>3</v>
      </c>
      <c r="D17" s="1" t="s">
        <v>4</v>
      </c>
      <c r="E17" s="1" t="s">
        <v>5</v>
      </c>
      <c r="F17" s="1" t="s">
        <v>38</v>
      </c>
      <c r="G17" s="1" t="s">
        <v>5</v>
      </c>
      <c r="H17" s="1" t="s">
        <v>42</v>
      </c>
      <c r="I17" s="1" t="s">
        <v>35</v>
      </c>
      <c r="J17" s="1" t="s">
        <v>10</v>
      </c>
      <c r="K17" s="1" t="s">
        <v>11</v>
      </c>
      <c r="L17" s="1">
        <v>84</v>
      </c>
      <c r="M17" s="1">
        <v>79</v>
      </c>
      <c r="N17" s="1">
        <f t="shared" si="0"/>
        <v>163</v>
      </c>
      <c r="O17" s="1">
        <v>161</v>
      </c>
      <c r="P17" s="1">
        <v>0</v>
      </c>
      <c r="Q17" s="1">
        <v>10</v>
      </c>
      <c r="R17" s="1">
        <v>10</v>
      </c>
      <c r="S17" s="1">
        <v>1</v>
      </c>
    </row>
    <row r="18" spans="1:19" outlineLevel="2">
      <c r="A18" s="1" t="s">
        <v>49</v>
      </c>
      <c r="B18" s="1" t="s">
        <v>50</v>
      </c>
      <c r="C18" s="1" t="s">
        <v>3</v>
      </c>
      <c r="D18" s="1" t="s">
        <v>4</v>
      </c>
      <c r="E18" s="1" t="s">
        <v>5</v>
      </c>
      <c r="F18" s="1" t="s">
        <v>38</v>
      </c>
      <c r="G18" s="1" t="s">
        <v>5</v>
      </c>
      <c r="H18" s="1" t="s">
        <v>39</v>
      </c>
      <c r="I18" s="1" t="s">
        <v>35</v>
      </c>
      <c r="J18" s="1" t="s">
        <v>10</v>
      </c>
      <c r="K18" s="1" t="s">
        <v>11</v>
      </c>
      <c r="L18" s="1">
        <v>95</v>
      </c>
      <c r="M18" s="1">
        <v>112</v>
      </c>
      <c r="N18" s="1">
        <f t="shared" si="0"/>
        <v>207</v>
      </c>
      <c r="O18" s="1">
        <v>194</v>
      </c>
      <c r="P18" s="1">
        <v>0</v>
      </c>
      <c r="Q18" s="1">
        <v>10</v>
      </c>
      <c r="R18" s="1">
        <v>10</v>
      </c>
      <c r="S18" s="1">
        <v>1</v>
      </c>
    </row>
    <row r="19" spans="1:19" outlineLevel="2">
      <c r="A19" s="1" t="s">
        <v>51</v>
      </c>
      <c r="B19" s="1" t="s">
        <v>52</v>
      </c>
      <c r="C19" s="1" t="s">
        <v>3</v>
      </c>
      <c r="D19" s="1" t="s">
        <v>4</v>
      </c>
      <c r="E19" s="1" t="s">
        <v>5</v>
      </c>
      <c r="F19" s="1" t="s">
        <v>38</v>
      </c>
      <c r="G19" s="1" t="s">
        <v>5</v>
      </c>
      <c r="H19" s="1" t="s">
        <v>53</v>
      </c>
      <c r="I19" s="1" t="s">
        <v>35</v>
      </c>
      <c r="J19" s="1" t="s">
        <v>10</v>
      </c>
      <c r="K19" s="1" t="s">
        <v>11</v>
      </c>
      <c r="L19" s="1">
        <v>126</v>
      </c>
      <c r="M19" s="1">
        <v>101</v>
      </c>
      <c r="N19" s="1">
        <f t="shared" si="0"/>
        <v>227</v>
      </c>
      <c r="O19" s="1">
        <v>229</v>
      </c>
      <c r="P19" s="1">
        <v>0</v>
      </c>
      <c r="Q19" s="1">
        <v>10</v>
      </c>
      <c r="R19" s="1">
        <v>10</v>
      </c>
      <c r="S19" s="1">
        <v>1</v>
      </c>
    </row>
    <row r="20" spans="1:19" outlineLevel="1">
      <c r="D20" s="3" t="s">
        <v>141</v>
      </c>
      <c r="L20" s="1">
        <f t="shared" ref="L20:S20" si="1">SUBTOTAL(9,L12:L19)</f>
        <v>454</v>
      </c>
      <c r="M20" s="1">
        <f t="shared" si="1"/>
        <v>413</v>
      </c>
      <c r="N20" s="1">
        <f t="shared" si="1"/>
        <v>867</v>
      </c>
      <c r="O20" s="1">
        <f t="shared" si="1"/>
        <v>857</v>
      </c>
      <c r="P20" s="1">
        <f t="shared" si="1"/>
        <v>0</v>
      </c>
      <c r="Q20" s="1">
        <f t="shared" si="1"/>
        <v>44</v>
      </c>
      <c r="R20" s="1">
        <f t="shared" si="1"/>
        <v>44</v>
      </c>
      <c r="S20" s="1">
        <f t="shared" si="1"/>
        <v>8</v>
      </c>
    </row>
    <row r="21" spans="1:19" outlineLevel="2">
      <c r="A21" s="1" t="s">
        <v>28</v>
      </c>
      <c r="B21" s="1" t="s">
        <v>29</v>
      </c>
      <c r="C21" s="1" t="s">
        <v>3</v>
      </c>
      <c r="D21" s="1" t="s">
        <v>30</v>
      </c>
      <c r="E21" s="1" t="s">
        <v>31</v>
      </c>
      <c r="F21" s="1" t="s">
        <v>32</v>
      </c>
      <c r="G21" s="1" t="s">
        <v>33</v>
      </c>
      <c r="H21" s="1" t="s">
        <v>34</v>
      </c>
      <c r="I21" s="1" t="s">
        <v>35</v>
      </c>
      <c r="J21" s="1" t="s">
        <v>10</v>
      </c>
      <c r="K21" s="1" t="s">
        <v>11</v>
      </c>
      <c r="L21" s="1">
        <v>114</v>
      </c>
      <c r="M21" s="1">
        <v>86</v>
      </c>
      <c r="N21" s="1">
        <f t="shared" ref="N21:N28" si="2">SUM(L21:M21)</f>
        <v>200</v>
      </c>
      <c r="O21" s="1">
        <v>189</v>
      </c>
      <c r="P21" s="1">
        <v>0</v>
      </c>
      <c r="Q21" s="1">
        <v>10</v>
      </c>
      <c r="R21" s="1">
        <v>10</v>
      </c>
      <c r="S21" s="1">
        <v>1</v>
      </c>
    </row>
    <row r="22" spans="1:19" outlineLevel="2">
      <c r="A22" s="1" t="s">
        <v>54</v>
      </c>
      <c r="B22" s="1" t="s">
        <v>55</v>
      </c>
      <c r="C22" s="1" t="s">
        <v>3</v>
      </c>
      <c r="D22" s="1" t="s">
        <v>30</v>
      </c>
      <c r="E22" s="1" t="s">
        <v>31</v>
      </c>
      <c r="F22" s="1" t="s">
        <v>32</v>
      </c>
      <c r="G22" s="1" t="s">
        <v>33</v>
      </c>
      <c r="H22" s="1" t="s">
        <v>34</v>
      </c>
      <c r="I22" s="1" t="s">
        <v>35</v>
      </c>
      <c r="J22" s="1" t="s">
        <v>10</v>
      </c>
      <c r="K22" s="1" t="s">
        <v>11</v>
      </c>
      <c r="L22" s="1">
        <v>102</v>
      </c>
      <c r="M22" s="1">
        <v>100</v>
      </c>
      <c r="N22" s="1">
        <f t="shared" si="2"/>
        <v>202</v>
      </c>
      <c r="O22" s="1">
        <v>201</v>
      </c>
      <c r="P22" s="1">
        <v>0</v>
      </c>
      <c r="Q22" s="1">
        <v>10</v>
      </c>
      <c r="R22" s="1">
        <v>10</v>
      </c>
      <c r="S22" s="1">
        <v>1</v>
      </c>
    </row>
    <row r="23" spans="1:19" outlineLevel="2">
      <c r="A23" s="1" t="s">
        <v>56</v>
      </c>
      <c r="B23" s="1" t="s">
        <v>57</v>
      </c>
      <c r="C23" s="1" t="s">
        <v>3</v>
      </c>
      <c r="D23" s="1" t="s">
        <v>30</v>
      </c>
      <c r="E23" s="1" t="s">
        <v>31</v>
      </c>
      <c r="F23" s="1" t="s">
        <v>32</v>
      </c>
      <c r="G23" s="1" t="s">
        <v>33</v>
      </c>
      <c r="H23" s="1" t="s">
        <v>34</v>
      </c>
      <c r="I23" s="1" t="s">
        <v>35</v>
      </c>
      <c r="J23" s="1" t="s">
        <v>10</v>
      </c>
      <c r="K23" s="1" t="s">
        <v>11</v>
      </c>
      <c r="L23" s="1">
        <v>116</v>
      </c>
      <c r="M23" s="1">
        <v>87</v>
      </c>
      <c r="N23" s="1">
        <f t="shared" si="2"/>
        <v>203</v>
      </c>
      <c r="O23" s="1">
        <v>197</v>
      </c>
      <c r="P23" s="1">
        <v>0</v>
      </c>
      <c r="Q23" s="1">
        <v>10</v>
      </c>
      <c r="R23" s="1">
        <v>10</v>
      </c>
      <c r="S23" s="1">
        <v>1</v>
      </c>
    </row>
    <row r="24" spans="1:19" outlineLevel="2">
      <c r="A24" s="1" t="s">
        <v>58</v>
      </c>
      <c r="B24" s="1" t="s">
        <v>59</v>
      </c>
      <c r="C24" s="1" t="s">
        <v>3</v>
      </c>
      <c r="D24" s="1" t="s">
        <v>30</v>
      </c>
      <c r="E24" s="1" t="s">
        <v>31</v>
      </c>
      <c r="F24" s="1" t="s">
        <v>32</v>
      </c>
      <c r="G24" s="1" t="s">
        <v>33</v>
      </c>
      <c r="H24" s="1" t="s">
        <v>34</v>
      </c>
      <c r="I24" s="1" t="s">
        <v>35</v>
      </c>
      <c r="J24" s="1" t="s">
        <v>10</v>
      </c>
      <c r="K24" s="1" t="s">
        <v>11</v>
      </c>
      <c r="L24" s="1">
        <v>104</v>
      </c>
      <c r="M24" s="1">
        <v>97</v>
      </c>
      <c r="N24" s="1">
        <f t="shared" si="2"/>
        <v>201</v>
      </c>
      <c r="O24" s="1">
        <v>186</v>
      </c>
      <c r="P24" s="1">
        <v>0</v>
      </c>
      <c r="Q24" s="1">
        <v>10</v>
      </c>
      <c r="R24" s="1">
        <v>10</v>
      </c>
      <c r="S24" s="1">
        <v>1</v>
      </c>
    </row>
    <row r="25" spans="1:19" outlineLevel="2">
      <c r="A25" s="1" t="s">
        <v>60</v>
      </c>
      <c r="B25" s="1" t="s">
        <v>61</v>
      </c>
      <c r="C25" s="1" t="s">
        <v>3</v>
      </c>
      <c r="D25" s="1" t="s">
        <v>30</v>
      </c>
      <c r="E25" s="1" t="s">
        <v>31</v>
      </c>
      <c r="F25" s="1" t="s">
        <v>38</v>
      </c>
      <c r="G25" s="1" t="s">
        <v>31</v>
      </c>
      <c r="H25" s="1" t="s">
        <v>62</v>
      </c>
      <c r="I25" s="1" t="s">
        <v>35</v>
      </c>
      <c r="J25" s="1" t="s">
        <v>10</v>
      </c>
      <c r="K25" s="1" t="s">
        <v>11</v>
      </c>
      <c r="L25" s="1">
        <v>113</v>
      </c>
      <c r="M25" s="1">
        <v>88</v>
      </c>
      <c r="N25" s="1">
        <f t="shared" si="2"/>
        <v>201</v>
      </c>
      <c r="O25" s="1">
        <v>179</v>
      </c>
      <c r="P25" s="1">
        <v>0</v>
      </c>
      <c r="Q25" s="1">
        <v>10</v>
      </c>
      <c r="R25" s="1">
        <v>10</v>
      </c>
      <c r="S25" s="1">
        <v>1</v>
      </c>
    </row>
    <row r="26" spans="1:19" outlineLevel="2">
      <c r="A26" s="1" t="s">
        <v>63</v>
      </c>
      <c r="B26" s="1" t="s">
        <v>64</v>
      </c>
      <c r="C26" s="1" t="s">
        <v>3</v>
      </c>
      <c r="D26" s="1" t="s">
        <v>30</v>
      </c>
      <c r="E26" s="1" t="s">
        <v>31</v>
      </c>
      <c r="F26" s="1" t="s">
        <v>38</v>
      </c>
      <c r="G26" s="1" t="s">
        <v>31</v>
      </c>
      <c r="H26" s="1" t="s">
        <v>62</v>
      </c>
      <c r="I26" s="1" t="s">
        <v>35</v>
      </c>
      <c r="J26" s="1" t="s">
        <v>10</v>
      </c>
      <c r="K26" s="1" t="s">
        <v>11</v>
      </c>
      <c r="L26" s="1">
        <v>92</v>
      </c>
      <c r="M26" s="1">
        <v>73</v>
      </c>
      <c r="N26" s="1">
        <f t="shared" si="2"/>
        <v>165</v>
      </c>
      <c r="O26" s="1">
        <v>158</v>
      </c>
      <c r="P26" s="1">
        <v>0</v>
      </c>
      <c r="Q26" s="1">
        <v>10</v>
      </c>
      <c r="R26" s="1">
        <v>10</v>
      </c>
      <c r="S26" s="1">
        <v>1</v>
      </c>
    </row>
    <row r="27" spans="1:19" outlineLevel="2">
      <c r="A27" s="1" t="s">
        <v>65</v>
      </c>
      <c r="B27" s="1" t="s">
        <v>66</v>
      </c>
      <c r="C27" s="1" t="s">
        <v>3</v>
      </c>
      <c r="D27" s="1" t="s">
        <v>30</v>
      </c>
      <c r="E27" s="1" t="s">
        <v>31</v>
      </c>
      <c r="F27" s="1" t="s">
        <v>38</v>
      </c>
      <c r="G27" s="1" t="s">
        <v>31</v>
      </c>
      <c r="H27" s="1" t="s">
        <v>62</v>
      </c>
      <c r="I27" s="1" t="s">
        <v>35</v>
      </c>
      <c r="J27" s="1" t="s">
        <v>10</v>
      </c>
      <c r="K27" s="1" t="s">
        <v>11</v>
      </c>
      <c r="L27" s="1">
        <v>57</v>
      </c>
      <c r="M27" s="1">
        <v>68</v>
      </c>
      <c r="N27" s="1">
        <f t="shared" si="2"/>
        <v>125</v>
      </c>
      <c r="O27" s="1">
        <v>126</v>
      </c>
      <c r="P27" s="1">
        <v>0</v>
      </c>
      <c r="Q27" s="1">
        <v>10</v>
      </c>
      <c r="R27" s="1">
        <v>10</v>
      </c>
      <c r="S27" s="1">
        <v>1</v>
      </c>
    </row>
    <row r="28" spans="1:19" outlineLevel="2">
      <c r="A28" s="1" t="s">
        <v>67</v>
      </c>
      <c r="B28" s="1" t="s">
        <v>68</v>
      </c>
      <c r="C28" s="1" t="s">
        <v>3</v>
      </c>
      <c r="D28" s="1" t="s">
        <v>30</v>
      </c>
      <c r="E28" s="1" t="s">
        <v>31</v>
      </c>
      <c r="F28" s="1" t="s">
        <v>38</v>
      </c>
      <c r="G28" s="1" t="s">
        <v>31</v>
      </c>
      <c r="H28" s="1" t="s">
        <v>62</v>
      </c>
      <c r="I28" s="1" t="s">
        <v>35</v>
      </c>
      <c r="J28" s="1" t="s">
        <v>10</v>
      </c>
      <c r="K28" s="1" t="s">
        <v>11</v>
      </c>
      <c r="L28" s="1">
        <v>106</v>
      </c>
      <c r="M28" s="1">
        <v>106</v>
      </c>
      <c r="N28" s="1">
        <f t="shared" si="2"/>
        <v>212</v>
      </c>
      <c r="O28" s="1">
        <v>185</v>
      </c>
      <c r="P28" s="1">
        <v>0</v>
      </c>
      <c r="Q28" s="1">
        <v>10</v>
      </c>
      <c r="R28" s="1">
        <v>10</v>
      </c>
      <c r="S28" s="1">
        <v>1</v>
      </c>
    </row>
    <row r="29" spans="1:19" outlineLevel="1">
      <c r="D29" s="3" t="s">
        <v>142</v>
      </c>
      <c r="L29" s="1">
        <f t="shared" ref="L29:S29" si="3">SUBTOTAL(9,L21:L28)</f>
        <v>804</v>
      </c>
      <c r="M29" s="1">
        <f t="shared" si="3"/>
        <v>705</v>
      </c>
      <c r="N29" s="1">
        <f t="shared" si="3"/>
        <v>1509</v>
      </c>
      <c r="O29" s="1">
        <f t="shared" si="3"/>
        <v>1421</v>
      </c>
      <c r="P29" s="1">
        <f t="shared" si="3"/>
        <v>0</v>
      </c>
      <c r="Q29" s="1">
        <f t="shared" si="3"/>
        <v>80</v>
      </c>
      <c r="R29" s="1">
        <f t="shared" si="3"/>
        <v>80</v>
      </c>
      <c r="S29" s="1">
        <f t="shared" si="3"/>
        <v>8</v>
      </c>
    </row>
    <row r="30" spans="1:19" outlineLevel="2">
      <c r="A30" s="1" t="s">
        <v>69</v>
      </c>
      <c r="B30" s="1" t="s">
        <v>70</v>
      </c>
      <c r="C30" s="1" t="s">
        <v>3</v>
      </c>
      <c r="D30" s="1" t="s">
        <v>71</v>
      </c>
      <c r="E30" s="1" t="s">
        <v>72</v>
      </c>
      <c r="F30" s="1" t="s">
        <v>38</v>
      </c>
      <c r="G30" s="1" t="s">
        <v>72</v>
      </c>
      <c r="H30" s="1" t="s">
        <v>73</v>
      </c>
      <c r="I30" s="1" t="s">
        <v>35</v>
      </c>
      <c r="J30" s="1" t="s">
        <v>10</v>
      </c>
      <c r="K30" s="1" t="s">
        <v>11</v>
      </c>
      <c r="L30" s="1">
        <v>34</v>
      </c>
      <c r="M30" s="1">
        <v>50</v>
      </c>
      <c r="N30" s="1">
        <f>SUM(L30:M30)</f>
        <v>84</v>
      </c>
      <c r="O30" s="1">
        <v>91</v>
      </c>
      <c r="P30" s="1">
        <v>0</v>
      </c>
      <c r="Q30" s="1">
        <v>11</v>
      </c>
      <c r="R30" s="1">
        <v>11</v>
      </c>
      <c r="S30" s="1">
        <v>1</v>
      </c>
    </row>
    <row r="31" spans="1:19" outlineLevel="1">
      <c r="D31" s="3" t="s">
        <v>143</v>
      </c>
      <c r="L31" s="1">
        <f t="shared" ref="L31:S31" si="4">SUBTOTAL(9,L30:L30)</f>
        <v>34</v>
      </c>
      <c r="M31" s="1">
        <f t="shared" si="4"/>
        <v>50</v>
      </c>
      <c r="N31" s="1">
        <f t="shared" si="4"/>
        <v>84</v>
      </c>
      <c r="O31" s="1">
        <f t="shared" si="4"/>
        <v>91</v>
      </c>
      <c r="P31" s="1">
        <f t="shared" si="4"/>
        <v>0</v>
      </c>
      <c r="Q31" s="1">
        <f t="shared" si="4"/>
        <v>11</v>
      </c>
      <c r="R31" s="1">
        <f t="shared" si="4"/>
        <v>11</v>
      </c>
      <c r="S31" s="1">
        <f t="shared" si="4"/>
        <v>1</v>
      </c>
    </row>
    <row r="32" spans="1:19" outlineLevel="2">
      <c r="A32" s="1" t="s">
        <v>43</v>
      </c>
      <c r="B32" s="1" t="s">
        <v>44</v>
      </c>
      <c r="C32" s="1" t="s">
        <v>3</v>
      </c>
      <c r="D32" s="1" t="s">
        <v>45</v>
      </c>
      <c r="E32" s="1" t="s">
        <v>46</v>
      </c>
      <c r="F32" s="1" t="s">
        <v>38</v>
      </c>
      <c r="G32" s="1" t="s">
        <v>46</v>
      </c>
      <c r="H32" s="1" t="s">
        <v>47</v>
      </c>
      <c r="I32" s="1" t="s">
        <v>4</v>
      </c>
      <c r="J32" s="1" t="s">
        <v>48</v>
      </c>
      <c r="K32" s="1" t="s">
        <v>11</v>
      </c>
      <c r="L32" s="1">
        <v>64</v>
      </c>
      <c r="M32" s="1">
        <v>71</v>
      </c>
      <c r="N32" s="1">
        <f>SUM(L32:M32)</f>
        <v>135</v>
      </c>
      <c r="O32" s="1">
        <v>137</v>
      </c>
      <c r="P32" s="1">
        <v>0</v>
      </c>
      <c r="Q32" s="1">
        <v>10</v>
      </c>
      <c r="R32" s="1">
        <v>10</v>
      </c>
      <c r="S32" s="1">
        <v>1</v>
      </c>
    </row>
    <row r="33" spans="1:19" outlineLevel="1">
      <c r="D33" s="3" t="s">
        <v>144</v>
      </c>
      <c r="L33" s="1">
        <f t="shared" ref="L33:S33" si="5">SUBTOTAL(9,L32:L32)</f>
        <v>64</v>
      </c>
      <c r="M33" s="1">
        <f t="shared" si="5"/>
        <v>71</v>
      </c>
      <c r="N33" s="1">
        <f t="shared" si="5"/>
        <v>135</v>
      </c>
      <c r="O33" s="1">
        <f t="shared" si="5"/>
        <v>137</v>
      </c>
      <c r="P33" s="1">
        <f t="shared" si="5"/>
        <v>0</v>
      </c>
      <c r="Q33" s="1">
        <f t="shared" si="5"/>
        <v>10</v>
      </c>
      <c r="R33" s="1">
        <f t="shared" si="5"/>
        <v>10</v>
      </c>
      <c r="S33" s="1">
        <f t="shared" si="5"/>
        <v>1</v>
      </c>
    </row>
    <row r="34" spans="1:19" outlineLevel="2">
      <c r="A34" s="1" t="s">
        <v>74</v>
      </c>
      <c r="B34" s="1" t="s">
        <v>75</v>
      </c>
      <c r="C34" s="1" t="s">
        <v>3</v>
      </c>
      <c r="D34" s="1" t="s">
        <v>76</v>
      </c>
      <c r="E34" s="1" t="s">
        <v>77</v>
      </c>
      <c r="F34" s="1" t="s">
        <v>38</v>
      </c>
      <c r="G34" s="1" t="s">
        <v>77</v>
      </c>
      <c r="H34" s="1" t="s">
        <v>78</v>
      </c>
      <c r="I34" s="1" t="s">
        <v>35</v>
      </c>
      <c r="J34" s="1" t="s">
        <v>10</v>
      </c>
      <c r="K34" s="1" t="s">
        <v>11</v>
      </c>
      <c r="L34" s="1">
        <v>98</v>
      </c>
      <c r="M34" s="1">
        <v>71</v>
      </c>
      <c r="N34" s="1">
        <f>SUM(L34:M34)</f>
        <v>169</v>
      </c>
      <c r="O34" s="1">
        <v>161</v>
      </c>
      <c r="P34" s="1">
        <v>0</v>
      </c>
      <c r="Q34" s="1">
        <v>11</v>
      </c>
      <c r="R34" s="1">
        <v>11</v>
      </c>
      <c r="S34" s="1">
        <v>1</v>
      </c>
    </row>
    <row r="35" spans="1:19" outlineLevel="2">
      <c r="A35" s="1" t="s">
        <v>79</v>
      </c>
      <c r="B35" s="1" t="s">
        <v>80</v>
      </c>
      <c r="C35" s="1" t="s">
        <v>3</v>
      </c>
      <c r="D35" s="1" t="s">
        <v>76</v>
      </c>
      <c r="E35" s="1" t="s">
        <v>77</v>
      </c>
      <c r="F35" s="1" t="s">
        <v>38</v>
      </c>
      <c r="G35" s="1" t="s">
        <v>77</v>
      </c>
      <c r="H35" s="1" t="s">
        <v>81</v>
      </c>
      <c r="I35" s="1" t="s">
        <v>35</v>
      </c>
      <c r="J35" s="1" t="s">
        <v>10</v>
      </c>
      <c r="K35" s="1" t="s">
        <v>11</v>
      </c>
      <c r="L35" s="1">
        <v>82</v>
      </c>
      <c r="M35" s="1">
        <v>90</v>
      </c>
      <c r="N35" s="1">
        <f>SUM(L35:M35)</f>
        <v>172</v>
      </c>
      <c r="O35" s="1">
        <v>149</v>
      </c>
      <c r="P35" s="1">
        <v>0</v>
      </c>
      <c r="Q35" s="1">
        <v>10</v>
      </c>
      <c r="R35" s="1">
        <v>10</v>
      </c>
      <c r="S35" s="1">
        <v>1</v>
      </c>
    </row>
    <row r="36" spans="1:19" outlineLevel="1">
      <c r="D36" s="3" t="s">
        <v>145</v>
      </c>
      <c r="L36" s="1">
        <f t="shared" ref="L36:S36" si="6">SUBTOTAL(9,L34:L35)</f>
        <v>180</v>
      </c>
      <c r="M36" s="1">
        <f t="shared" si="6"/>
        <v>161</v>
      </c>
      <c r="N36" s="1">
        <f t="shared" si="6"/>
        <v>341</v>
      </c>
      <c r="O36" s="1">
        <f t="shared" si="6"/>
        <v>310</v>
      </c>
      <c r="P36" s="1">
        <f t="shared" si="6"/>
        <v>0</v>
      </c>
      <c r="Q36" s="1">
        <f t="shared" si="6"/>
        <v>21</v>
      </c>
      <c r="R36" s="1">
        <f t="shared" si="6"/>
        <v>21</v>
      </c>
      <c r="S36" s="1">
        <f t="shared" si="6"/>
        <v>2</v>
      </c>
    </row>
    <row r="37" spans="1:19">
      <c r="A37" s="4"/>
      <c r="B37" s="4"/>
      <c r="C37" s="4"/>
      <c r="D37" s="5" t="s">
        <v>139</v>
      </c>
      <c r="E37" s="4"/>
      <c r="F37" s="4"/>
      <c r="G37" s="4"/>
      <c r="H37" s="4"/>
      <c r="I37" s="4"/>
      <c r="J37" s="4"/>
      <c r="K37" s="4"/>
      <c r="L37" s="4">
        <f t="shared" ref="L37:S37" si="7">SUBTOTAL(9,L12:L35)</f>
        <v>1536</v>
      </c>
      <c r="M37" s="4">
        <f t="shared" si="7"/>
        <v>1400</v>
      </c>
      <c r="N37" s="4">
        <f t="shared" si="7"/>
        <v>2936</v>
      </c>
      <c r="O37" s="4">
        <f t="shared" si="7"/>
        <v>2816</v>
      </c>
      <c r="P37" s="4">
        <f t="shared" si="7"/>
        <v>0</v>
      </c>
      <c r="Q37" s="4">
        <f t="shared" si="7"/>
        <v>166</v>
      </c>
      <c r="R37" s="4">
        <f t="shared" si="7"/>
        <v>166</v>
      </c>
      <c r="S37" s="4">
        <f t="shared" si="7"/>
        <v>20</v>
      </c>
    </row>
    <row r="38" spans="1:19" outlineLevel="2">
      <c r="A38" s="1" t="s">
        <v>104</v>
      </c>
      <c r="B38" s="1" t="s">
        <v>105</v>
      </c>
      <c r="C38" s="1" t="s">
        <v>3</v>
      </c>
      <c r="D38" s="1" t="s">
        <v>4</v>
      </c>
      <c r="E38" s="1" t="s">
        <v>5</v>
      </c>
      <c r="F38" s="1" t="s">
        <v>106</v>
      </c>
      <c r="G38" s="1" t="s">
        <v>107</v>
      </c>
      <c r="H38" s="1" t="s">
        <v>108</v>
      </c>
      <c r="I38" s="1" t="s">
        <v>109</v>
      </c>
      <c r="K38" s="1" t="s">
        <v>88</v>
      </c>
      <c r="L38" s="1">
        <v>87</v>
      </c>
      <c r="M38" s="1">
        <v>112</v>
      </c>
      <c r="N38" s="1">
        <f t="shared" ref="N38:N45" si="8">SUM(L38:M38)</f>
        <v>199</v>
      </c>
      <c r="O38" s="1">
        <v>190</v>
      </c>
      <c r="P38" s="1">
        <v>0</v>
      </c>
      <c r="Q38" s="1">
        <v>10</v>
      </c>
      <c r="R38" s="1">
        <v>10</v>
      </c>
      <c r="S38" s="1">
        <v>1</v>
      </c>
    </row>
    <row r="39" spans="1:19" outlineLevel="2">
      <c r="A39" s="1" t="s">
        <v>110</v>
      </c>
      <c r="B39" s="1" t="s">
        <v>111</v>
      </c>
      <c r="C39" s="1" t="s">
        <v>3</v>
      </c>
      <c r="D39" s="1" t="s">
        <v>4</v>
      </c>
      <c r="E39" s="1" t="s">
        <v>5</v>
      </c>
      <c r="F39" s="1" t="s">
        <v>38</v>
      </c>
      <c r="G39" s="1" t="s">
        <v>5</v>
      </c>
      <c r="H39" s="1" t="s">
        <v>42</v>
      </c>
      <c r="I39" s="1" t="s">
        <v>112</v>
      </c>
      <c r="K39" s="1" t="s">
        <v>88</v>
      </c>
      <c r="L39" s="1">
        <v>44</v>
      </c>
      <c r="M39" s="1">
        <v>61</v>
      </c>
      <c r="N39" s="1">
        <f t="shared" si="8"/>
        <v>105</v>
      </c>
      <c r="O39" s="1">
        <v>108</v>
      </c>
      <c r="P39" s="1">
        <v>0</v>
      </c>
      <c r="Q39" s="1">
        <v>10</v>
      </c>
      <c r="R39" s="1">
        <v>10</v>
      </c>
      <c r="S39" s="1">
        <v>1</v>
      </c>
    </row>
    <row r="40" spans="1:19" outlineLevel="2">
      <c r="A40" s="1" t="s">
        <v>113</v>
      </c>
      <c r="B40" s="1" t="s">
        <v>114</v>
      </c>
      <c r="C40" s="1" t="s">
        <v>3</v>
      </c>
      <c r="D40" s="1" t="s">
        <v>4</v>
      </c>
      <c r="E40" s="1" t="s">
        <v>5</v>
      </c>
      <c r="F40" s="1" t="s">
        <v>106</v>
      </c>
      <c r="G40" s="1" t="s">
        <v>107</v>
      </c>
      <c r="H40" s="1" t="s">
        <v>108</v>
      </c>
      <c r="I40" s="1" t="s">
        <v>109</v>
      </c>
      <c r="K40" s="1" t="s">
        <v>88</v>
      </c>
      <c r="L40" s="1">
        <v>127</v>
      </c>
      <c r="M40" s="1">
        <v>97</v>
      </c>
      <c r="N40" s="1">
        <f t="shared" si="8"/>
        <v>224</v>
      </c>
      <c r="O40" s="1">
        <v>215</v>
      </c>
      <c r="P40" s="1">
        <v>0</v>
      </c>
      <c r="Q40" s="1">
        <v>11</v>
      </c>
      <c r="R40" s="1">
        <v>11</v>
      </c>
      <c r="S40" s="1">
        <v>1</v>
      </c>
    </row>
    <row r="41" spans="1:19" outlineLevel="2">
      <c r="A41" s="1" t="s">
        <v>115</v>
      </c>
      <c r="B41" s="1" t="s">
        <v>116</v>
      </c>
      <c r="C41" s="1" t="s">
        <v>3</v>
      </c>
      <c r="D41" s="1" t="s">
        <v>4</v>
      </c>
      <c r="E41" s="1" t="s">
        <v>5</v>
      </c>
      <c r="F41" s="1" t="s">
        <v>117</v>
      </c>
      <c r="G41" s="1" t="s">
        <v>118</v>
      </c>
      <c r="H41" s="1" t="s">
        <v>119</v>
      </c>
      <c r="I41" s="1" t="s">
        <v>120</v>
      </c>
      <c r="K41" s="1" t="s">
        <v>88</v>
      </c>
      <c r="L41" s="1">
        <v>88</v>
      </c>
      <c r="M41" s="1">
        <v>105</v>
      </c>
      <c r="N41" s="1">
        <f t="shared" si="8"/>
        <v>193</v>
      </c>
      <c r="O41" s="1">
        <v>192</v>
      </c>
      <c r="P41" s="1">
        <v>0</v>
      </c>
      <c r="Q41" s="1">
        <v>10</v>
      </c>
      <c r="R41" s="1">
        <v>10</v>
      </c>
      <c r="S41" s="1">
        <v>1</v>
      </c>
    </row>
    <row r="42" spans="1:19" outlineLevel="2">
      <c r="A42" s="1" t="s">
        <v>121</v>
      </c>
      <c r="B42" s="1" t="s">
        <v>122</v>
      </c>
      <c r="C42" s="1" t="s">
        <v>3</v>
      </c>
      <c r="D42" s="1" t="s">
        <v>4</v>
      </c>
      <c r="E42" s="1" t="s">
        <v>5</v>
      </c>
      <c r="F42" s="1" t="s">
        <v>106</v>
      </c>
      <c r="G42" s="1" t="s">
        <v>107</v>
      </c>
      <c r="H42" s="1" t="s">
        <v>108</v>
      </c>
      <c r="I42" s="1" t="s">
        <v>120</v>
      </c>
      <c r="K42" s="1" t="s">
        <v>88</v>
      </c>
      <c r="L42" s="1">
        <v>134</v>
      </c>
      <c r="M42" s="1">
        <v>103</v>
      </c>
      <c r="N42" s="1">
        <f t="shared" si="8"/>
        <v>237</v>
      </c>
      <c r="O42" s="1">
        <v>231</v>
      </c>
      <c r="P42" s="1">
        <v>0</v>
      </c>
      <c r="Q42" s="1">
        <v>11</v>
      </c>
      <c r="R42" s="1">
        <v>11</v>
      </c>
      <c r="S42" s="1">
        <v>1</v>
      </c>
    </row>
    <row r="43" spans="1:19" outlineLevel="2">
      <c r="A43" s="1" t="s">
        <v>123</v>
      </c>
      <c r="B43" s="1" t="s">
        <v>124</v>
      </c>
      <c r="C43" s="1" t="s">
        <v>3</v>
      </c>
      <c r="D43" s="1" t="s">
        <v>4</v>
      </c>
      <c r="E43" s="1" t="s">
        <v>5</v>
      </c>
      <c r="F43" s="1" t="s">
        <v>117</v>
      </c>
      <c r="G43" s="1" t="s">
        <v>118</v>
      </c>
      <c r="H43" s="1" t="s">
        <v>119</v>
      </c>
      <c r="I43" s="1" t="s">
        <v>120</v>
      </c>
      <c r="K43" s="1" t="s">
        <v>88</v>
      </c>
      <c r="L43" s="1">
        <v>109</v>
      </c>
      <c r="M43" s="1">
        <v>118</v>
      </c>
      <c r="N43" s="1">
        <f t="shared" si="8"/>
        <v>227</v>
      </c>
      <c r="O43" s="1">
        <v>218</v>
      </c>
      <c r="P43" s="1">
        <v>0</v>
      </c>
      <c r="Q43" s="1">
        <v>10</v>
      </c>
      <c r="R43" s="1">
        <v>10</v>
      </c>
      <c r="S43" s="1">
        <v>1</v>
      </c>
    </row>
    <row r="44" spans="1:19" outlineLevel="2">
      <c r="A44" s="1" t="s">
        <v>125</v>
      </c>
      <c r="B44" s="1" t="s">
        <v>126</v>
      </c>
      <c r="C44" s="1" t="s">
        <v>3</v>
      </c>
      <c r="D44" s="1" t="s">
        <v>4</v>
      </c>
      <c r="E44" s="1" t="s">
        <v>5</v>
      </c>
      <c r="F44" s="1" t="s">
        <v>117</v>
      </c>
      <c r="G44" s="1" t="s">
        <v>118</v>
      </c>
      <c r="H44" s="1" t="s">
        <v>119</v>
      </c>
      <c r="I44" s="1" t="s">
        <v>127</v>
      </c>
      <c r="K44" s="1" t="s">
        <v>88</v>
      </c>
      <c r="L44" s="1">
        <v>111</v>
      </c>
      <c r="M44" s="1">
        <v>104</v>
      </c>
      <c r="N44" s="1">
        <f t="shared" si="8"/>
        <v>215</v>
      </c>
      <c r="O44" s="1">
        <v>207</v>
      </c>
      <c r="P44" s="1">
        <v>0</v>
      </c>
      <c r="Q44" s="1">
        <v>10</v>
      </c>
      <c r="R44" s="1">
        <v>10</v>
      </c>
      <c r="S44" s="1">
        <v>1</v>
      </c>
    </row>
    <row r="45" spans="1:19" outlineLevel="2">
      <c r="A45" s="1" t="s">
        <v>128</v>
      </c>
      <c r="B45" s="1" t="s">
        <v>129</v>
      </c>
      <c r="C45" s="1" t="s">
        <v>3</v>
      </c>
      <c r="D45" s="1" t="s">
        <v>4</v>
      </c>
      <c r="E45" s="1" t="s">
        <v>5</v>
      </c>
      <c r="F45" s="1" t="s">
        <v>117</v>
      </c>
      <c r="G45" s="1" t="s">
        <v>118</v>
      </c>
      <c r="H45" s="1" t="s">
        <v>119</v>
      </c>
      <c r="I45" s="1" t="s">
        <v>127</v>
      </c>
      <c r="K45" s="1" t="s">
        <v>88</v>
      </c>
      <c r="L45" s="1">
        <v>99</v>
      </c>
      <c r="M45" s="1">
        <v>101</v>
      </c>
      <c r="N45" s="1">
        <f t="shared" si="8"/>
        <v>200</v>
      </c>
      <c r="O45" s="1">
        <v>200</v>
      </c>
      <c r="P45" s="1">
        <v>0</v>
      </c>
      <c r="Q45" s="1">
        <v>10</v>
      </c>
      <c r="R45" s="1">
        <v>10</v>
      </c>
      <c r="S45" s="1">
        <v>1</v>
      </c>
    </row>
    <row r="46" spans="1:19" outlineLevel="1">
      <c r="D46" s="3" t="s">
        <v>141</v>
      </c>
      <c r="L46" s="1">
        <f t="shared" ref="L46:S46" si="9">SUBTOTAL(9,L38:L45)</f>
        <v>799</v>
      </c>
      <c r="M46" s="1">
        <f t="shared" si="9"/>
        <v>801</v>
      </c>
      <c r="N46" s="1">
        <f t="shared" si="9"/>
        <v>1600</v>
      </c>
      <c r="O46" s="1">
        <f t="shared" si="9"/>
        <v>1561</v>
      </c>
      <c r="P46" s="1">
        <f t="shared" si="9"/>
        <v>0</v>
      </c>
      <c r="Q46" s="1">
        <f t="shared" si="9"/>
        <v>82</v>
      </c>
      <c r="R46" s="1">
        <f t="shared" si="9"/>
        <v>82</v>
      </c>
      <c r="S46" s="1">
        <f t="shared" si="9"/>
        <v>8</v>
      </c>
    </row>
    <row r="47" spans="1:19" outlineLevel="2">
      <c r="A47" s="1" t="s">
        <v>82</v>
      </c>
      <c r="B47" s="1" t="s">
        <v>83</v>
      </c>
      <c r="C47" s="1" t="s">
        <v>3</v>
      </c>
      <c r="D47" s="1" t="s">
        <v>30</v>
      </c>
      <c r="E47" s="1" t="s">
        <v>31</v>
      </c>
      <c r="F47" s="1" t="s">
        <v>84</v>
      </c>
      <c r="G47" s="1" t="s">
        <v>85</v>
      </c>
      <c r="H47" s="1" t="s">
        <v>86</v>
      </c>
      <c r="I47" s="1" t="s">
        <v>87</v>
      </c>
      <c r="K47" s="1" t="s">
        <v>88</v>
      </c>
      <c r="L47" s="1">
        <v>89</v>
      </c>
      <c r="M47" s="1">
        <v>102</v>
      </c>
      <c r="N47" s="1">
        <f>SUM(L47:M47)</f>
        <v>191</v>
      </c>
      <c r="O47" s="1">
        <v>196</v>
      </c>
      <c r="P47" s="1">
        <v>0</v>
      </c>
      <c r="Q47" s="1">
        <v>10</v>
      </c>
      <c r="R47" s="1">
        <v>10</v>
      </c>
      <c r="S47" s="1">
        <v>1</v>
      </c>
    </row>
    <row r="48" spans="1:19" outlineLevel="2">
      <c r="A48" s="1" t="s">
        <v>89</v>
      </c>
      <c r="B48" s="1" t="s">
        <v>90</v>
      </c>
      <c r="C48" s="1" t="s">
        <v>3</v>
      </c>
      <c r="D48" s="1" t="s">
        <v>30</v>
      </c>
      <c r="E48" s="1" t="s">
        <v>31</v>
      </c>
      <c r="F48" s="1" t="s">
        <v>84</v>
      </c>
      <c r="G48" s="1" t="s">
        <v>85</v>
      </c>
      <c r="H48" s="1" t="s">
        <v>91</v>
      </c>
      <c r="I48" s="1" t="s">
        <v>87</v>
      </c>
      <c r="K48" s="1" t="s">
        <v>88</v>
      </c>
      <c r="L48" s="1">
        <v>94</v>
      </c>
      <c r="M48" s="1">
        <v>94</v>
      </c>
      <c r="N48" s="1">
        <f>SUM(L48:M48)</f>
        <v>188</v>
      </c>
      <c r="O48" s="1">
        <v>172</v>
      </c>
      <c r="P48" s="1">
        <v>0</v>
      </c>
      <c r="Q48" s="1">
        <v>10</v>
      </c>
      <c r="R48" s="1">
        <v>10</v>
      </c>
      <c r="S48" s="1">
        <v>1</v>
      </c>
    </row>
    <row r="49" spans="1:19" outlineLevel="1">
      <c r="D49" s="3" t="s">
        <v>142</v>
      </c>
      <c r="L49" s="1">
        <f t="shared" ref="L49:S49" si="10">SUBTOTAL(9,L47:L48)</f>
        <v>183</v>
      </c>
      <c r="M49" s="1">
        <f t="shared" si="10"/>
        <v>196</v>
      </c>
      <c r="N49" s="1">
        <f t="shared" si="10"/>
        <v>379</v>
      </c>
      <c r="O49" s="1">
        <f t="shared" si="10"/>
        <v>368</v>
      </c>
      <c r="P49" s="1">
        <f t="shared" si="10"/>
        <v>0</v>
      </c>
      <c r="Q49" s="1">
        <f t="shared" si="10"/>
        <v>20</v>
      </c>
      <c r="R49" s="1">
        <f t="shared" si="10"/>
        <v>20</v>
      </c>
      <c r="S49" s="1">
        <f t="shared" si="10"/>
        <v>2</v>
      </c>
    </row>
    <row r="50" spans="1:19" outlineLevel="2">
      <c r="A50" s="1" t="s">
        <v>99</v>
      </c>
      <c r="B50" s="1" t="s">
        <v>100</v>
      </c>
      <c r="C50" s="1" t="s">
        <v>3</v>
      </c>
      <c r="D50" s="1" t="s">
        <v>71</v>
      </c>
      <c r="E50" s="1" t="s">
        <v>72</v>
      </c>
      <c r="F50" s="1" t="s">
        <v>38</v>
      </c>
      <c r="G50" s="1" t="s">
        <v>72</v>
      </c>
      <c r="H50" s="1" t="s">
        <v>73</v>
      </c>
      <c r="I50" s="1" t="s">
        <v>76</v>
      </c>
      <c r="K50" s="1" t="s">
        <v>88</v>
      </c>
      <c r="L50" s="1">
        <v>82</v>
      </c>
      <c r="M50" s="1">
        <v>64</v>
      </c>
      <c r="N50" s="1">
        <f>SUM(L50:M50)</f>
        <v>146</v>
      </c>
      <c r="O50" s="1">
        <v>133</v>
      </c>
      <c r="P50" s="1">
        <v>0</v>
      </c>
      <c r="Q50" s="1">
        <v>10</v>
      </c>
      <c r="R50" s="1">
        <v>10</v>
      </c>
      <c r="S50" s="1">
        <v>1</v>
      </c>
    </row>
    <row r="51" spans="1:19" outlineLevel="2">
      <c r="A51" s="1" t="s">
        <v>101</v>
      </c>
      <c r="B51" s="1" t="s">
        <v>102</v>
      </c>
      <c r="C51" s="1" t="s">
        <v>3</v>
      </c>
      <c r="D51" s="1" t="s">
        <v>71</v>
      </c>
      <c r="E51" s="1" t="s">
        <v>72</v>
      </c>
      <c r="F51" s="1" t="s">
        <v>38</v>
      </c>
      <c r="G51" s="1" t="s">
        <v>72</v>
      </c>
      <c r="H51" s="1" t="s">
        <v>103</v>
      </c>
      <c r="I51" s="1" t="s">
        <v>76</v>
      </c>
      <c r="K51" s="1" t="s">
        <v>88</v>
      </c>
      <c r="L51" s="1">
        <v>49</v>
      </c>
      <c r="M51" s="1">
        <v>52</v>
      </c>
      <c r="N51" s="1">
        <f>SUM(L51:M51)</f>
        <v>101</v>
      </c>
      <c r="O51" s="1">
        <v>101</v>
      </c>
      <c r="P51" s="1">
        <v>0</v>
      </c>
      <c r="Q51" s="1">
        <v>10</v>
      </c>
      <c r="R51" s="1">
        <v>10</v>
      </c>
      <c r="S51" s="1">
        <v>1</v>
      </c>
    </row>
    <row r="52" spans="1:19" outlineLevel="1">
      <c r="D52" s="3" t="s">
        <v>143</v>
      </c>
      <c r="L52" s="1">
        <f t="shared" ref="L52:S52" si="11">SUBTOTAL(9,L50:L51)</f>
        <v>131</v>
      </c>
      <c r="M52" s="1">
        <f t="shared" si="11"/>
        <v>116</v>
      </c>
      <c r="N52" s="1">
        <f t="shared" si="11"/>
        <v>247</v>
      </c>
      <c r="O52" s="1">
        <f t="shared" si="11"/>
        <v>234</v>
      </c>
      <c r="P52" s="1">
        <f t="shared" si="11"/>
        <v>0</v>
      </c>
      <c r="Q52" s="1">
        <f t="shared" si="11"/>
        <v>20</v>
      </c>
      <c r="R52" s="1">
        <f t="shared" si="11"/>
        <v>20</v>
      </c>
      <c r="S52" s="1">
        <f t="shared" si="11"/>
        <v>2</v>
      </c>
    </row>
    <row r="53" spans="1:19" outlineLevel="2">
      <c r="A53" s="1" t="s">
        <v>92</v>
      </c>
      <c r="B53" s="1" t="s">
        <v>93</v>
      </c>
      <c r="C53" s="1" t="s">
        <v>3</v>
      </c>
      <c r="D53" s="1" t="s">
        <v>45</v>
      </c>
      <c r="E53" s="1" t="s">
        <v>46</v>
      </c>
      <c r="F53" s="1" t="s">
        <v>94</v>
      </c>
      <c r="G53" s="1" t="s">
        <v>95</v>
      </c>
      <c r="I53" s="1" t="s">
        <v>45</v>
      </c>
      <c r="K53" s="1" t="s">
        <v>88</v>
      </c>
      <c r="L53" s="1">
        <v>102</v>
      </c>
      <c r="M53" s="1">
        <v>95</v>
      </c>
      <c r="N53" s="1">
        <f>SUM(L53:M53)</f>
        <v>197</v>
      </c>
      <c r="O53" s="1">
        <v>182</v>
      </c>
      <c r="P53" s="1">
        <v>0</v>
      </c>
      <c r="Q53" s="1">
        <v>10</v>
      </c>
      <c r="R53" s="1">
        <v>10</v>
      </c>
      <c r="S53" s="1">
        <v>1</v>
      </c>
    </row>
    <row r="54" spans="1:19" outlineLevel="2">
      <c r="A54" s="1" t="s">
        <v>96</v>
      </c>
      <c r="B54" s="1" t="s">
        <v>97</v>
      </c>
      <c r="C54" s="1" t="s">
        <v>3</v>
      </c>
      <c r="D54" s="1" t="s">
        <v>45</v>
      </c>
      <c r="E54" s="1" t="s">
        <v>46</v>
      </c>
      <c r="F54" s="1" t="s">
        <v>38</v>
      </c>
      <c r="G54" s="1" t="s">
        <v>46</v>
      </c>
      <c r="H54" s="1" t="s">
        <v>98</v>
      </c>
      <c r="I54" s="1" t="s">
        <v>45</v>
      </c>
      <c r="K54" s="1" t="s">
        <v>88</v>
      </c>
      <c r="L54" s="1">
        <v>82</v>
      </c>
      <c r="M54" s="1">
        <v>68</v>
      </c>
      <c r="N54" s="1">
        <f>SUM(L54:M54)</f>
        <v>150</v>
      </c>
      <c r="O54" s="1">
        <v>143</v>
      </c>
      <c r="P54" s="1">
        <v>0</v>
      </c>
      <c r="Q54" s="1">
        <v>10</v>
      </c>
      <c r="R54" s="1">
        <v>10</v>
      </c>
      <c r="S54" s="1">
        <v>1</v>
      </c>
    </row>
    <row r="55" spans="1:19" outlineLevel="1">
      <c r="D55" s="3" t="s">
        <v>144</v>
      </c>
      <c r="L55" s="1">
        <f t="shared" ref="L55:S55" si="12">SUBTOTAL(9,L53:L54)</f>
        <v>184</v>
      </c>
      <c r="M55" s="1">
        <f t="shared" si="12"/>
        <v>163</v>
      </c>
      <c r="N55" s="1">
        <f t="shared" si="12"/>
        <v>347</v>
      </c>
      <c r="O55" s="1">
        <f t="shared" si="12"/>
        <v>325</v>
      </c>
      <c r="P55" s="1">
        <f t="shared" si="12"/>
        <v>0</v>
      </c>
      <c r="Q55" s="1">
        <f t="shared" si="12"/>
        <v>20</v>
      </c>
      <c r="R55" s="1">
        <f t="shared" si="12"/>
        <v>20</v>
      </c>
      <c r="S55" s="1">
        <f t="shared" si="12"/>
        <v>2</v>
      </c>
    </row>
    <row r="56" spans="1:19">
      <c r="A56" s="4"/>
      <c r="B56" s="4"/>
      <c r="C56" s="4"/>
      <c r="D56" s="5" t="s">
        <v>140</v>
      </c>
      <c r="E56" s="4"/>
      <c r="F56" s="4"/>
      <c r="G56" s="4"/>
      <c r="H56" s="4"/>
      <c r="I56" s="4"/>
      <c r="J56" s="4"/>
      <c r="K56" s="4"/>
      <c r="L56" s="4">
        <f t="shared" ref="L56:S56" si="13">SUBTOTAL(9,L38:L54)</f>
        <v>1297</v>
      </c>
      <c r="M56" s="4">
        <f t="shared" si="13"/>
        <v>1276</v>
      </c>
      <c r="N56" s="4">
        <f t="shared" si="13"/>
        <v>2573</v>
      </c>
      <c r="O56" s="4">
        <f t="shared" si="13"/>
        <v>2488</v>
      </c>
      <c r="P56" s="4">
        <f t="shared" si="13"/>
        <v>0</v>
      </c>
      <c r="Q56" s="4">
        <f t="shared" si="13"/>
        <v>142</v>
      </c>
      <c r="R56" s="4">
        <f t="shared" si="13"/>
        <v>142</v>
      </c>
      <c r="S56" s="4">
        <f t="shared" si="13"/>
        <v>14</v>
      </c>
    </row>
    <row r="57" spans="1:19" s="8" customFormat="1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>
      <c r="A58" s="5"/>
      <c r="B58" s="5"/>
      <c r="C58" s="5"/>
      <c r="D58" s="5" t="s">
        <v>146</v>
      </c>
      <c r="E58" s="5"/>
      <c r="F58" s="5"/>
      <c r="G58" s="5"/>
      <c r="H58" s="5"/>
      <c r="I58" s="5"/>
      <c r="J58" s="5"/>
      <c r="K58" s="5"/>
      <c r="L58" s="5">
        <f>SUM(L56,L37)</f>
        <v>2833</v>
      </c>
      <c r="M58" s="5">
        <f t="shared" ref="M58:S58" si="14">SUM(M56,M37)</f>
        <v>2676</v>
      </c>
      <c r="N58" s="5">
        <f t="shared" si="14"/>
        <v>5509</v>
      </c>
      <c r="O58" s="5">
        <f t="shared" si="14"/>
        <v>5304</v>
      </c>
      <c r="P58" s="5">
        <f t="shared" si="14"/>
        <v>0</v>
      </c>
      <c r="Q58" s="5">
        <f t="shared" si="14"/>
        <v>308</v>
      </c>
      <c r="R58" s="5">
        <f t="shared" si="14"/>
        <v>308</v>
      </c>
      <c r="S58" s="5">
        <f t="shared" si="14"/>
        <v>34</v>
      </c>
    </row>
  </sheetData>
  <sortState ref="A27:V40">
    <sortCondition ref="D27:D40"/>
  </sortState>
  <mergeCells count="20">
    <mergeCell ref="K9:K10"/>
    <mergeCell ref="L9:N9"/>
    <mergeCell ref="P9:R9"/>
    <mergeCell ref="O9:O10"/>
    <mergeCell ref="S9:S10"/>
    <mergeCell ref="A1:S1"/>
    <mergeCell ref="A2:S2"/>
    <mergeCell ref="A3:S3"/>
    <mergeCell ref="A4:S4"/>
    <mergeCell ref="A6:S6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BaseDeDatos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Marcela Cuadras Bustamante</dc:creator>
  <cp:lastModifiedBy>lportillo</cp:lastModifiedBy>
  <dcterms:created xsi:type="dcterms:W3CDTF">2014-12-17T00:10:20Z</dcterms:created>
  <dcterms:modified xsi:type="dcterms:W3CDTF">2015-01-31T00:53:45Z</dcterms:modified>
</cp:coreProperties>
</file>